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Engineering Document\Common Testing-and-Benchmarking\Fan PQ curve\fan_PQ_curve_for_CFD\"/>
    </mc:Choice>
  </mc:AlternateContent>
  <bookViews>
    <workbookView xWindow="28680" yWindow="-120" windowWidth="28110" windowHeight="16440"/>
  </bookViews>
  <sheets>
    <sheet name="P12 SIL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<sst xmlns="http://schemas.openxmlformats.org/spreadsheetml/2006/main" count="27" uniqueCount="22">
  <si>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</si>
  <si>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</si>
  <si>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</si>
  <si>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</si>
  <si>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</si>
  <si>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</si>
  <si>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</si>
  <si>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</si>
  <si>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</si>
  <si>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</si>
  <si>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</si>
  <si>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</si>
  <si>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</si>
  <si>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</si>
  <si>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</si>
  <si>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</si>
  <si>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</si>
  <si>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</si>
  <si>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</si>
  <si>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lbf/in^2</t>
  </si>
  <si>
    <t>ft^3/min</t>
  </si>
  <si>
    <t>Arctic P12 SILENT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</si>
</sst>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6" xfId="0" applyFill="1" applyBorder="1"/>
    <xf numFmtId="0" fontId="0" fillId="2" borderId="5" xfId="0" applyFill="1" applyBorder="1"/>
    <xf numFmtId="2" fontId="0" fillId="2" borderId="4" xfId="0" applyNumberFormat="1" applyFill="1" applyBorder="1"/>
    <xf numFmtId="2" fontId="0" fillId="2" borderId="6" xfId="0" applyNumberFormat="1" applyFill="1" applyBorder="1"/>
    <xf numFmtId="2" fontId="0" fillId="2" borderId="5" xfId="0" applyNumberFormat="1" applyFill="1" applyBorder="1"/>
    <xf numFmtId="0" fontId="0" fillId="2" borderId="4" xfId="0" applyFill="1" applyBorder="1"/>
    <xf numFmtId="0" fontId="0" fillId="2" borderId="8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9" xfId="0" applyFill="1" applyBorder="1"/>
    <xf numFmtId="0" fontId="1" fillId="5" borderId="11" xfId="0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vertical="center" wrapText="1"/>
    </xf>
    <xf numFmtId="0" fontId="0" fillId="7" borderId="10" xfId="0" applyFill="1" applyBorder="1"/>
    <xf numFmtId="2" fontId="0" fillId="7" borderId="3" xfId="0" applyNumberFormat="1" applyFill="1" applyBorder="1"/>
    <xf numFmtId="0" fontId="0" fillId="7" borderId="6" xfId="0" applyFill="1" applyBorder="1"/>
    <xf numFmtId="2" fontId="0" fillId="7" borderId="2" xfId="0" applyNumberFormat="1" applyFill="1" applyBorder="1"/>
    <xf numFmtId="0" fontId="0" fillId="7" borderId="5" xfId="0" applyFill="1" applyBorder="1"/>
    <xf numFmtId="0" fontId="0" fillId="4" borderId="0" xfId="0" applyFill="1" applyAlignment="1">
      <alignment horizontal="left" vertical="top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609600" y="3743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609600" y="3743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609600" y="393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609600" y="393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609600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609600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609600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609600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609600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609600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609600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609600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609600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609600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609600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609600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609600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609600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609600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609600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609600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609600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609600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609600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7743825" y="3743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7743825" y="3743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</xdr:row>
      <xdr:rowOff>85725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7743825" y="393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</xdr:row>
      <xdr:rowOff>85725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7743825" y="3933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</xdr:row>
      <xdr:rowOff>85725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7743825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</xdr:row>
      <xdr:rowOff>85725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7743825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</xdr:row>
      <xdr:rowOff>85725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7743825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</xdr:row>
      <xdr:rowOff>85725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7743825" y="412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16</xdr:row>
      <xdr:rowOff>85725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7743825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16</xdr:row>
      <xdr:rowOff>85725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7743825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16</xdr:row>
      <xdr:rowOff>85725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7743825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16</xdr:row>
      <xdr:rowOff>85725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7743825" y="4314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</xdr:row>
      <xdr:rowOff>85725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7743825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</xdr:row>
      <xdr:rowOff>85725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7743825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</xdr:row>
      <xdr:rowOff>85725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7743825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</xdr:row>
      <xdr:rowOff>85725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7743825" y="4505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18</xdr:row>
      <xdr:rowOff>85725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7743825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18</xdr:row>
      <xdr:rowOff>85725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7743825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18</xdr:row>
      <xdr:rowOff>85725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7743825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18</xdr:row>
      <xdr:rowOff>85725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7743825" y="469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19</xdr:row>
      <xdr:rowOff>85725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7743825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19</xdr:row>
      <xdr:rowOff>85725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7743825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19</xdr:row>
      <xdr:rowOff>85725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7743825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19</xdr:row>
      <xdr:rowOff>85725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7743825" y="4886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topLeftCell="A4" workbookViewId="0">
      <selection activeCell="B4" sqref="B1:D1048576"/>
    </sheetView>
  </sheetViews>
  <sheetFormatPr defaultRowHeight="15" x14ac:dyDescent="0.25"/>
  <cols>
    <col min="1" max="1" width="9.140625" style="11"/>
    <col min="2" max="2" width="22.7109375" style="11" hidden="1" customWidth="1"/>
    <col min="3" max="3" width="17.5703125" style="11" hidden="1" customWidth="1"/>
    <col min="4" max="4" width="7.8554687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3" t="s">
        <v>15</v>
      </c>
      <c r="F3" s="23"/>
      <c r="G3" s="23"/>
    </row>
    <row r="4" spans="2:7" ht="31.5" customHeight="1" x14ac:dyDescent="0.25">
      <c r="E4" s="23" t="s">
        <v>16</v>
      </c>
      <c r="F4" s="23"/>
      <c r="G4" s="23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Arctic P12 SILENT series</v>
      </c>
    </row>
    <row r="7" spans="2:7" ht="21" customHeight="1" thickBot="1" x14ac:dyDescent="0.3">
      <c r="B7" s="11" t="s">
        <v>11</v>
      </c>
      <c r="C7" s="18">
        <v>1050</v>
      </c>
      <c r="D7" s="11" t="s">
        <v>9</v>
      </c>
      <c r="E7" s="12" t="s">
        <v>2</v>
      </c>
      <c r="F7" s="7">
        <f>IF(G7="RPM",C7,IF(G7="Hz",C7/60,IF(G7="rad/s",C7*PI()/30,"---")))</f>
        <v>109.95574287564276</v>
      </c>
      <c r="G7" s="14" t="s">
        <v>17</v>
      </c>
    </row>
    <row r="8" spans="2:7" ht="21" customHeight="1" thickBot="1" x14ac:dyDescent="0.3">
      <c r="B8" s="11" t="s">
        <v>12</v>
      </c>
      <c r="C8" s="18">
        <v>114.5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0.37565616797900259</v>
      </c>
      <c r="G8" s="14" t="s">
        <v>18</v>
      </c>
    </row>
    <row r="9" spans="2:7" ht="21" customHeight="1" thickBot="1" x14ac:dyDescent="0.3">
      <c r="B9" s="11" t="s">
        <v>13</v>
      </c>
      <c r="C9" s="18">
        <v>35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0.11482939632545931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6" t="s">
        <v>3</v>
      </c>
      <c r="C12" s="24" t="s">
        <v>0</v>
      </c>
      <c r="E12" s="16" t="s">
        <v>3</v>
      </c>
      <c r="F12" s="17" t="s">
        <v>8</v>
      </c>
    </row>
    <row r="13" spans="2:7" ht="15.75" thickBot="1" x14ac:dyDescent="0.3">
      <c r="B13" s="27"/>
      <c r="C13" s="25"/>
      <c r="E13" s="15" t="s">
        <v>20</v>
      </c>
      <c r="F13" s="15" t="s">
        <v>19</v>
      </c>
    </row>
    <row r="14" spans="2:7" x14ac:dyDescent="0.25">
      <c r="B14" s="28">
        <v>0</v>
      </c>
      <c r="C14" s="29">
        <v>0.5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7.1116716671425001E-4</v>
      </c>
    </row>
    <row r="15" spans="2:7" x14ac:dyDescent="0.25">
      <c r="B15" s="30">
        <v>7.2687642418975917</v>
      </c>
      <c r="C15" s="31">
        <v>0.5</v>
      </c>
      <c r="E15" s="4">
        <f t="shared" ref="E15:G36" si="0">IF(E$13="ft^3/min",B15,IF(E$13="m^3/hr",B15*(0.3048^3)*60,"---"))</f>
        <v>7.2687642418975917</v>
      </c>
      <c r="F15" s="1">
        <f t="shared" ref="F15:F36" si="1">IF(F$13="mmH2O",C15,IF(F$13="Pa",C15*9.80665,IF(F$13="bar",C15*9.80665/10^5,IF(F$13="kg/cm^2",C15/10^4,IF(F$13="lbf/in^2",C15*0.0014223343334285,"---")))))</f>
        <v>7.1116716671425001E-4</v>
      </c>
    </row>
    <row r="16" spans="2:7" x14ac:dyDescent="0.25">
      <c r="B16" s="30">
        <v>11.260721142550938</v>
      </c>
      <c r="C16" s="31">
        <v>0.4</v>
      </c>
      <c r="E16" s="4">
        <f t="shared" si="0"/>
        <v>11.260721142550938</v>
      </c>
      <c r="F16" s="1">
        <f t="shared" si="1"/>
        <v>5.6893373337140005E-4</v>
      </c>
    </row>
    <row r="17" spans="2:6" x14ac:dyDescent="0.25">
      <c r="B17" s="30">
        <v>14.896533863218453</v>
      </c>
      <c r="C17" s="31">
        <v>0.3</v>
      </c>
      <c r="E17" s="4">
        <f t="shared" si="0"/>
        <v>14.896533863218453</v>
      </c>
      <c r="F17" s="1">
        <f t="shared" si="1"/>
        <v>4.2670030002854998E-4</v>
      </c>
    </row>
    <row r="18" spans="2:6" x14ac:dyDescent="0.25">
      <c r="B18" s="30">
        <v>16.575332718902001</v>
      </c>
      <c r="C18" s="31">
        <v>0.2</v>
      </c>
      <c r="E18" s="4">
        <f t="shared" si="0"/>
        <v>16.575332718902001</v>
      </c>
      <c r="F18" s="1">
        <f t="shared" si="1"/>
        <v>2.8446686668570002E-4</v>
      </c>
    </row>
    <row r="19" spans="2:6" x14ac:dyDescent="0.25">
      <c r="B19" s="30">
        <v>21.31620109205404</v>
      </c>
      <c r="C19" s="31">
        <v>0.1</v>
      </c>
      <c r="E19" s="4">
        <f t="shared" si="0"/>
        <v>21.31620109205404</v>
      </c>
      <c r="F19" s="1">
        <f t="shared" si="1"/>
        <v>1.4223343334285001E-4</v>
      </c>
    </row>
    <row r="20" spans="2:6" x14ac:dyDescent="0.25">
      <c r="B20" s="30">
        <v>24.107763679926425</v>
      </c>
      <c r="C20" s="31">
        <v>0</v>
      </c>
      <c r="E20" s="4">
        <f t="shared" si="0"/>
        <v>24.107763679926425</v>
      </c>
      <c r="F20" s="1">
        <f t="shared" si="1"/>
        <v>0</v>
      </c>
    </row>
    <row r="21" spans="2:6" x14ac:dyDescent="0.25">
      <c r="B21" s="19"/>
      <c r="C21" s="20"/>
      <c r="E21" s="4">
        <f t="shared" si="0"/>
        <v>0</v>
      </c>
      <c r="F21" s="1">
        <f t="shared" si="1"/>
        <v>0</v>
      </c>
    </row>
    <row r="22" spans="2:6" x14ac:dyDescent="0.25">
      <c r="B22" s="19"/>
      <c r="C22" s="20"/>
      <c r="E22" s="4">
        <f t="shared" si="0"/>
        <v>0</v>
      </c>
      <c r="F22" s="1">
        <f t="shared" si="1"/>
        <v>0</v>
      </c>
    </row>
    <row r="23" spans="2:6" x14ac:dyDescent="0.25">
      <c r="B23" s="19"/>
      <c r="C23" s="20"/>
      <c r="E23" s="4">
        <f t="shared" si="0"/>
        <v>0</v>
      </c>
      <c r="F23" s="1">
        <f t="shared" si="1"/>
        <v>0</v>
      </c>
    </row>
    <row r="24" spans="2:6" x14ac:dyDescent="0.25">
      <c r="B24" s="19"/>
      <c r="C24" s="20"/>
      <c r="E24" s="4">
        <f t="shared" si="0"/>
        <v>0</v>
      </c>
      <c r="F24" s="1">
        <f t="shared" si="1"/>
        <v>0</v>
      </c>
    </row>
    <row r="25" spans="2:6" x14ac:dyDescent="0.25">
      <c r="B25" s="19"/>
      <c r="C25" s="20"/>
      <c r="E25" s="4">
        <f t="shared" si="0"/>
        <v>0</v>
      </c>
      <c r="F25" s="1">
        <f t="shared" si="1"/>
        <v>0</v>
      </c>
    </row>
    <row r="26" spans="2:6" x14ac:dyDescent="0.25">
      <c r="B26" s="19"/>
      <c r="C26" s="20"/>
      <c r="E26" s="4">
        <f t="shared" si="0"/>
        <v>0</v>
      </c>
      <c r="F26" s="1">
        <f t="shared" si="1"/>
        <v>0</v>
      </c>
    </row>
    <row r="27" spans="2:6" x14ac:dyDescent="0.25">
      <c r="B27" s="19"/>
      <c r="C27" s="20"/>
      <c r="E27" s="4">
        <f t="shared" si="0"/>
        <v>0</v>
      </c>
      <c r="F27" s="1">
        <f t="shared" si="1"/>
        <v>0</v>
      </c>
    </row>
    <row r="28" spans="2:6" x14ac:dyDescent="0.25">
      <c r="B28" s="19"/>
      <c r="C28" s="20"/>
      <c r="E28" s="4">
        <f t="shared" si="0"/>
        <v>0</v>
      </c>
      <c r="F28" s="1">
        <f t="shared" si="1"/>
        <v>0</v>
      </c>
    </row>
    <row r="29" spans="2:6" x14ac:dyDescent="0.25">
      <c r="B29" s="19"/>
      <c r="C29" s="20"/>
      <c r="E29" s="4">
        <f t="shared" si="0"/>
        <v>0</v>
      </c>
      <c r="F29" s="1">
        <f t="shared" si="1"/>
        <v>0</v>
      </c>
    </row>
    <row r="30" spans="2:6" x14ac:dyDescent="0.25">
      <c r="B30" s="19"/>
      <c r="C30" s="20"/>
      <c r="E30" s="4">
        <f t="shared" si="0"/>
        <v>0</v>
      </c>
      <c r="F30" s="1">
        <f t="shared" si="1"/>
        <v>0</v>
      </c>
    </row>
    <row r="31" spans="2:6" x14ac:dyDescent="0.25">
      <c r="B31" s="19"/>
      <c r="C31" s="20"/>
      <c r="E31" s="4">
        <f t="shared" si="0"/>
        <v>0</v>
      </c>
      <c r="F31" s="1">
        <f t="shared" si="1"/>
        <v>0</v>
      </c>
    </row>
    <row r="32" spans="2:6" x14ac:dyDescent="0.25">
      <c r="B32" s="19"/>
      <c r="C32" s="20"/>
      <c r="E32" s="4">
        <f t="shared" si="0"/>
        <v>0</v>
      </c>
      <c r="F32" s="1">
        <f t="shared" si="1"/>
        <v>0</v>
      </c>
    </row>
    <row r="33" spans="2:6" x14ac:dyDescent="0.25">
      <c r="B33" s="19"/>
      <c r="C33" s="20"/>
      <c r="E33" s="4">
        <f t="shared" si="0"/>
        <v>0</v>
      </c>
      <c r="F33" s="1">
        <f t="shared" si="1"/>
        <v>0</v>
      </c>
    </row>
    <row r="34" spans="2:6" x14ac:dyDescent="0.25">
      <c r="B34" s="19"/>
      <c r="C34" s="20"/>
      <c r="E34" s="4">
        <f t="shared" si="0"/>
        <v>0</v>
      </c>
      <c r="F34" s="1">
        <f t="shared" si="1"/>
        <v>0</v>
      </c>
    </row>
    <row r="35" spans="2:6" x14ac:dyDescent="0.25">
      <c r="B35" s="19"/>
      <c r="C35" s="20"/>
      <c r="E35" s="4">
        <f t="shared" si="0"/>
        <v>0</v>
      </c>
      <c r="F35" s="1">
        <f t="shared" si="1"/>
        <v>0</v>
      </c>
    </row>
    <row r="36" spans="2:6" ht="15.75" thickBot="1" x14ac:dyDescent="0.3">
      <c r="B36" s="21"/>
      <c r="C36" s="22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B17</xm:sqref>
            </x14:sparkline>
            <x14:sparkline>
              <xm:sqref>B18</xm:sqref>
            </x14:sparkline>
            <x14:sparkline>
              <xm:sqref>B19</xm:sqref>
            </x14:sparkline>
            <x14:sparkline>
              <xm:sqref>B20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B16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C17</xm:sqref>
            </x14:sparkline>
            <x14:sparkline>
              <xm:sqref>C18</xm:sqref>
            </x14:sparkline>
            <x14:sparkline>
              <xm:sqref>C19</xm:sqref>
            </x14:sparkline>
            <x14:sparkline>
              <xm:sqref>C20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 SILENT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2021-07-16T04:42:31Z</dcterms:modified>
</cp:coreProperties>
</file>